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server1\data\mcrawford\2022 Popcorn\"/>
    </mc:Choice>
  </mc:AlternateContent>
  <xr:revisionPtr revIDLastSave="0" documentId="13_ncr:1_{4B32C91B-2C91-48B5-AB2D-25CF3BB196B5}" xr6:coauthVersionLast="47" xr6:coauthVersionMax="47" xr10:uidLastSave="{00000000-0000-0000-0000-000000000000}"/>
  <bookViews>
    <workbookView xWindow="28680" yWindow="-120" windowWidth="25440" windowHeight="15390" activeTab="1" xr2:uid="{00000000-000D-0000-FFFF-FFFF00000000}"/>
  </bookViews>
  <sheets>
    <sheet name="Pack" sheetId="3" r:id="rId1"/>
    <sheet name="Troop" sheetId="1" r:id="rId2"/>
  </sheets>
  <definedNames>
    <definedName name="_xlnm.Print_Area" localSheetId="0">Pack!$A$1:$G$52</definedName>
    <definedName name="_xlnm.Print_Area" localSheetId="1">Troop!$A$1:$G$52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D46" i="3"/>
  <c r="B46" i="3"/>
  <c r="F36" i="3"/>
  <c r="D36" i="3"/>
  <c r="B36" i="3"/>
  <c r="F26" i="3"/>
  <c r="D26" i="3"/>
  <c r="B26" i="3"/>
  <c r="F16" i="3"/>
  <c r="D16" i="3"/>
  <c r="B16" i="3"/>
  <c r="F46" i="1"/>
  <c r="D46" i="1"/>
  <c r="B46" i="1"/>
  <c r="B36" i="1"/>
  <c r="D26" i="1"/>
  <c r="B26" i="1"/>
  <c r="D16" i="1"/>
  <c r="B16" i="1"/>
  <c r="F16" i="1"/>
  <c r="F26" i="1"/>
  <c r="D36" i="1"/>
  <c r="F36" i="1"/>
  <c r="A52" i="3" l="1"/>
  <c r="A52" i="1"/>
  <c r="A53" i="1" s="1"/>
  <c r="F48" i="1" l="1"/>
  <c r="F50" i="1" s="1"/>
  <c r="F51" i="1" s="1"/>
  <c r="F52" i="1"/>
  <c r="A53" i="3" l="1"/>
  <c r="F48" i="3" s="1"/>
  <c r="F50" i="3" s="1"/>
  <c r="F51" i="3" l="1"/>
  <c r="F52" i="3"/>
</calcChain>
</file>

<file path=xl/sharedStrings.xml><?xml version="1.0" encoding="utf-8"?>
<sst xmlns="http://schemas.openxmlformats.org/spreadsheetml/2006/main" count="230" uniqueCount="46">
  <si>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</si>
  <si>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</si>
  <si>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</si>
  <si>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</si>
  <si>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</si>
  <si>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</si>
  <si>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</si>
  <si>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</si>
  <si>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</si>
  <si>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</si>
  <si>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</si>
  <si>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</si>
  <si>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</si>
  <si>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</si>
  <si>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</si>
  <si>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>Pack/Troop</t>
  </si>
  <si>
    <t xml:space="preserve"> </t>
  </si>
  <si>
    <t>Unit Commission %</t>
  </si>
  <si>
    <t>Number of Scouts in Unit</t>
  </si>
  <si>
    <t>Registration &amp; Insurance</t>
  </si>
  <si>
    <t xml:space="preserve">1. Enter all your activities and costs under each month.   </t>
  </si>
  <si>
    <t>3. Fill in the five shaded fields at the bottom of the sheet.</t>
  </si>
  <si>
    <t xml:space="preserve">2. Enter your number of Scouts and unit commission %.  </t>
  </si>
  <si>
    <t xml:space="preserve">               Other Unit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</si>
  <si>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</si>
  <si>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</si>
  <si>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</si>
  <si>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Scout's Life</t>
  </si>
  <si>
    <t>Advancements*</t>
  </si>
  <si>
    <t>Day Camp</t>
  </si>
  <si>
    <t>Blue &amp; Gold</t>
  </si>
  <si>
    <t>Pinewood Derby</t>
  </si>
  <si>
    <t>Camping</t>
  </si>
  <si>
    <t>Holiday Event</t>
  </si>
  <si>
    <t>Day Trip</t>
  </si>
  <si>
    <t>Monthly Camp</t>
  </si>
  <si>
    <t>Summer Camp</t>
  </si>
  <si>
    <t>Troop Dues</t>
  </si>
  <si>
    <t>*Approximate cost of patches, blue cards, etc.</t>
  </si>
  <si>
    <t>Per-Scout Program Cost</t>
  </si>
  <si>
    <t>Total Scout Program Cost</t>
  </si>
  <si>
    <t>Pack/Den Dues</t>
  </si>
  <si>
    <t>Pack Meeting</t>
  </si>
  <si>
    <t>Activities (calendar items above)</t>
  </si>
  <si>
    <t>2022 Pack Program Planner</t>
  </si>
  <si>
    <t>2022 Troop Program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</si>
</sst>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>
    <font>
      <sz val="10"/>
      <name val="Arial"/>
    </font>
    <font>
      <sz val="10"/>
      <name val="Arial"/>
      <family val="2"/>
    </font>
    <font>
      <sz val="10"/>
      <name val="Adelon-Light"/>
    </font>
    <font>
      <sz val="20"/>
      <name val="Adelon-Light"/>
    </font>
    <font>
      <sz val="16"/>
      <name val="Adelon-Light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delon-Light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164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9" fontId="2" fillId="0" borderId="2" xfId="0" applyNumberFormat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 applyAlignment="1"/>
    <xf numFmtId="164" fontId="9" fillId="0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7" fillId="0" borderId="11" xfId="0" applyFont="1" applyBorder="1" applyAlignment="1"/>
    <xf numFmtId="165" fontId="9" fillId="0" borderId="1" xfId="1" applyNumberFormat="1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164" fontId="11" fillId="0" borderId="2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2" borderId="1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2" borderId="20" xfId="0" applyFont="1" applyFill="1" applyBorder="1" applyAlignment="1" applyProtection="1">
      <alignment horizontal="left" wrapText="1"/>
    </xf>
    <xf numFmtId="0" fontId="5" fillId="2" borderId="21" xfId="0" applyFont="1" applyFill="1" applyBorder="1" applyAlignment="1" applyProtection="1">
      <alignment horizontal="left" wrapText="1"/>
    </xf>
    <xf numFmtId="0" fontId="5" fillId="2" borderId="22" xfId="0" applyFont="1" applyFill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right" wrapText="1"/>
    </xf>
    <xf numFmtId="0" fontId="5" fillId="0" borderId="12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16" xfId="0" applyFont="1" applyFill="1" applyBorder="1" applyAlignment="1" applyProtection="1">
      <alignment horizontal="left" wrapText="1"/>
    </xf>
    <xf numFmtId="0" fontId="5" fillId="2" borderId="17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left" wrapText="1"/>
    </xf>
    <xf numFmtId="0" fontId="5" fillId="2" borderId="19" xfId="0" applyFont="1" applyFill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9" fontId="2" fillId="0" borderId="2" xfId="0" applyNumberFormat="1" applyFont="1" applyBorder="1" applyAlignment="1" applyProtection="1"/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64" fontId="7" fillId="0" borderId="10" xfId="0" applyNumberFormat="1" applyFont="1" applyBorder="1" applyAlignment="1" applyProtection="1">
      <alignment horizontal="center"/>
    </xf>
    <xf numFmtId="0" fontId="5" fillId="0" borderId="0" xfId="0" applyFont="1" applyAlignment="1" applyProtection="1"/>
    <xf numFmtId="0" fontId="7" fillId="0" borderId="0" xfId="0" applyFont="1" applyAlignment="1" applyProtection="1"/>
    <xf numFmtId="164" fontId="10" fillId="2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165" fontId="9" fillId="0" borderId="1" xfId="1" applyNumberFormat="1" applyFont="1" applyFill="1" applyBorder="1" applyAlignment="1" applyProtection="1">
      <alignment horizontal="center"/>
    </xf>
    <xf numFmtId="164" fontId="10" fillId="2" borderId="24" xfId="0" applyNumberFormat="1" applyFont="1" applyFill="1" applyBorder="1" applyAlignment="1" applyProtection="1">
      <alignment horizontal="center"/>
    </xf>
    <xf numFmtId="165" fontId="9" fillId="0" borderId="1" xfId="1" applyNumberFormat="1" applyFont="1" applyBorder="1" applyAlignment="1" applyProtection="1">
      <alignment horizontal="center"/>
    </xf>
    <xf numFmtId="164" fontId="11" fillId="0" borderId="23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21194</xdr:colOff>
      <xdr:row>0</xdr:row>
      <xdr:rowOff>132159</xdr:rowOff>
    </xdr:from>
    <xdr:to>
      <xdr:col>1</xdr:col>
      <xdr:colOff>323327</xdr:colOff>
      <xdr:row>2</xdr:row>
      <xdr:rowOff>97869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521F7-B587-4C81-9009-49DC0F44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4" y="132159"/>
          <a:ext cx="1663017" cy="526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114300</xdr:rowOff>
    </xdr:from>
    <xdr:to>
      <xdr:col>1</xdr:col>
      <xdr:colOff>326899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E6588A-1C9C-4BDD-8144-D7851C957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4300"/>
          <a:ext cx="161848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93FF-6AD0-4468-84A4-5B1020D99084}">
  <sheetPr>
    <pageSetUpPr fitToPage="1"/>
  </sheetPr>
  <dimension ref="A1:G55"/>
  <sheetViews>
    <sheetView topLeftCell="A4" zoomScale="110" zoomScaleNormal="110" workbookViewId="0">
      <selection activeCell="C10" sqref="C10"/>
    </sheetView>
  </sheetViews>
  <sheetFormatPr defaultColWidth="9.21875" defaultRowHeight="13.2"/>
  <cols>
    <col min="1" max="1" width="19.77734375" style="45" customWidth="1"/>
    <col min="2" max="2" width="9.77734375" style="45" customWidth="1"/>
    <col min="3" max="3" width="19.77734375" style="45" customWidth="1"/>
    <col min="4" max="4" width="9.77734375" style="45" customWidth="1"/>
    <col min="5" max="5" width="18.77734375" style="45" customWidth="1"/>
    <col min="6" max="6" width="11.5546875" style="45" bestFit="1" customWidth="1"/>
    <col min="7" max="16384" width="9.21875" style="45"/>
  </cols>
  <sheetData>
    <row r="1" spans="1:7" ht="18.75" customHeight="1">
      <c r="A1" s="43"/>
      <c r="B1" s="43"/>
      <c r="C1" s="43"/>
      <c r="D1" s="43"/>
      <c r="E1" s="43"/>
      <c r="F1" s="43"/>
      <c r="G1" s="44"/>
    </row>
    <row r="2" spans="1:7" ht="24.6">
      <c r="A2" s="93" t="s">
        <v>44</v>
      </c>
      <c r="B2" s="93"/>
      <c r="C2" s="93"/>
      <c r="D2" s="93"/>
      <c r="E2" s="93"/>
      <c r="F2" s="93"/>
      <c r="G2" s="46"/>
    </row>
    <row r="3" spans="1:7" ht="18.75" customHeight="1" thickBot="1">
      <c r="A3" s="47"/>
      <c r="B3" s="47"/>
      <c r="C3" s="47"/>
      <c r="D3" s="47"/>
      <c r="E3" s="47"/>
      <c r="F3" s="47"/>
      <c r="G3" s="46"/>
    </row>
    <row r="4" spans="1:7" ht="15.75" customHeight="1" thickBot="1">
      <c r="A4" s="48" t="s">
        <v>20</v>
      </c>
      <c r="B4" s="49"/>
      <c r="C4" s="50"/>
      <c r="D4" s="51" t="s">
        <v>15</v>
      </c>
      <c r="E4" s="52"/>
      <c r="F4" s="88">
        <v>1234</v>
      </c>
      <c r="G4" s="53"/>
    </row>
    <row r="5" spans="1:7" ht="15.75" customHeight="1" thickBot="1">
      <c r="A5" s="54" t="s">
        <v>22</v>
      </c>
      <c r="B5" s="55"/>
      <c r="C5" s="56"/>
      <c r="D5" s="51" t="s">
        <v>18</v>
      </c>
      <c r="E5" s="52"/>
      <c r="F5" s="88">
        <v>35</v>
      </c>
      <c r="G5" s="53"/>
    </row>
    <row r="6" spans="1:7" ht="15.75" customHeight="1" thickBot="1">
      <c r="A6" s="57" t="s">
        <v>21</v>
      </c>
      <c r="B6" s="58"/>
      <c r="C6" s="59"/>
      <c r="D6" s="60" t="s">
        <v>17</v>
      </c>
      <c r="E6" s="61"/>
      <c r="F6" s="89">
        <v>0.33</v>
      </c>
    </row>
    <row r="7" spans="1:7" ht="16.5" customHeight="1" thickBot="1">
      <c r="A7" s="62"/>
      <c r="B7" s="62"/>
      <c r="C7" s="62"/>
      <c r="D7" s="62"/>
      <c r="E7" s="63"/>
      <c r="F7" s="64"/>
    </row>
    <row r="8" spans="1:7" ht="16.2" thickBot="1">
      <c r="A8" s="65" t="s">
        <v>0</v>
      </c>
      <c r="B8" s="66"/>
      <c r="C8" s="65" t="s">
        <v>3</v>
      </c>
      <c r="D8" s="66"/>
      <c r="E8" s="65" t="s">
        <v>4</v>
      </c>
      <c r="F8" s="66"/>
    </row>
    <row r="9" spans="1:7" ht="13.8" thickBot="1">
      <c r="A9" s="67" t="s">
        <v>1</v>
      </c>
      <c r="B9" s="68" t="s">
        <v>2</v>
      </c>
      <c r="C9" s="67" t="s">
        <v>1</v>
      </c>
      <c r="D9" s="68" t="s">
        <v>2</v>
      </c>
      <c r="E9" s="67" t="s">
        <v>1</v>
      </c>
      <c r="F9" s="68" t="s">
        <v>2</v>
      </c>
    </row>
    <row r="10" spans="1:7" ht="13.8" thickTop="1">
      <c r="A10" s="84" t="s">
        <v>42</v>
      </c>
      <c r="B10" s="85">
        <v>2</v>
      </c>
      <c r="C10" s="84" t="s">
        <v>42</v>
      </c>
      <c r="D10" s="85">
        <v>2</v>
      </c>
      <c r="E10" s="84" t="s">
        <v>42</v>
      </c>
      <c r="F10" s="85">
        <v>2</v>
      </c>
    </row>
    <row r="11" spans="1:7">
      <c r="A11" s="86"/>
      <c r="B11" s="87" t="s">
        <v>16</v>
      </c>
      <c r="C11" s="84" t="s">
        <v>32</v>
      </c>
      <c r="D11" s="85">
        <v>15</v>
      </c>
      <c r="E11" s="86"/>
      <c r="F11" s="87" t="s">
        <v>16</v>
      </c>
    </row>
    <row r="12" spans="1:7">
      <c r="A12" s="86"/>
      <c r="B12" s="87"/>
      <c r="C12" s="86"/>
      <c r="D12" s="87"/>
      <c r="E12" s="86"/>
      <c r="F12" s="87"/>
    </row>
    <row r="13" spans="1:7">
      <c r="A13" s="86"/>
      <c r="B13" s="87" t="s">
        <v>16</v>
      </c>
      <c r="C13" s="86"/>
      <c r="D13" s="87" t="s">
        <v>16</v>
      </c>
      <c r="E13" s="86"/>
      <c r="F13" s="87" t="s">
        <v>16</v>
      </c>
    </row>
    <row r="14" spans="1:7">
      <c r="A14" s="86"/>
      <c r="B14" s="87" t="s">
        <v>16</v>
      </c>
      <c r="C14" s="86"/>
      <c r="D14" s="87" t="s">
        <v>16</v>
      </c>
      <c r="E14" s="86"/>
      <c r="F14" s="87" t="s">
        <v>16</v>
      </c>
    </row>
    <row r="15" spans="1:7">
      <c r="A15" s="86"/>
      <c r="B15" s="87"/>
      <c r="C15" s="86"/>
      <c r="D15" s="87"/>
      <c r="E15" s="86"/>
      <c r="F15" s="87"/>
    </row>
    <row r="16" spans="1:7" ht="13.8" thickBot="1">
      <c r="A16" s="69" t="s">
        <v>14</v>
      </c>
      <c r="B16" s="70">
        <f>SUM(B10:B15)</f>
        <v>2</v>
      </c>
      <c r="C16" s="69" t="s">
        <v>14</v>
      </c>
      <c r="D16" s="70">
        <f>SUM(D10:D15)</f>
        <v>17</v>
      </c>
      <c r="E16" s="69" t="s">
        <v>14</v>
      </c>
      <c r="F16" s="70">
        <f>SUM(F10:F15)</f>
        <v>2</v>
      </c>
    </row>
    <row r="17" spans="1:6" ht="7.5" customHeight="1" thickBot="1">
      <c r="A17" s="71"/>
      <c r="B17" s="71"/>
      <c r="C17" s="71"/>
      <c r="D17" s="71"/>
      <c r="E17" s="71"/>
      <c r="F17" s="71"/>
    </row>
    <row r="18" spans="1:6" ht="16.2" thickBot="1">
      <c r="A18" s="65" t="s">
        <v>5</v>
      </c>
      <c r="B18" s="66"/>
      <c r="C18" s="65" t="s">
        <v>6</v>
      </c>
      <c r="D18" s="66"/>
      <c r="E18" s="65" t="s">
        <v>7</v>
      </c>
      <c r="F18" s="66"/>
    </row>
    <row r="19" spans="1:6" ht="13.8" thickBot="1">
      <c r="A19" s="67" t="s">
        <v>1</v>
      </c>
      <c r="B19" s="68" t="s">
        <v>2</v>
      </c>
      <c r="C19" s="67" t="s">
        <v>1</v>
      </c>
      <c r="D19" s="68" t="s">
        <v>2</v>
      </c>
      <c r="E19" s="67" t="s">
        <v>1</v>
      </c>
      <c r="F19" s="68" t="s">
        <v>2</v>
      </c>
    </row>
    <row r="20" spans="1:6" ht="13.8" thickTop="1">
      <c r="A20" s="84" t="s">
        <v>33</v>
      </c>
      <c r="B20" s="85">
        <v>10</v>
      </c>
      <c r="C20" s="84" t="s">
        <v>42</v>
      </c>
      <c r="D20" s="85">
        <v>2</v>
      </c>
      <c r="E20" s="84" t="s">
        <v>30</v>
      </c>
      <c r="F20" s="85">
        <v>20</v>
      </c>
    </row>
    <row r="21" spans="1:6">
      <c r="A21" s="86"/>
      <c r="B21" s="87" t="s">
        <v>16</v>
      </c>
      <c r="C21" s="86" t="s">
        <v>16</v>
      </c>
      <c r="D21" s="87" t="s">
        <v>16</v>
      </c>
      <c r="E21" s="86"/>
      <c r="F21" s="87" t="s">
        <v>16</v>
      </c>
    </row>
    <row r="22" spans="1:6">
      <c r="A22" s="86"/>
      <c r="B22" s="87"/>
      <c r="C22" s="86"/>
      <c r="D22" s="87"/>
      <c r="E22" s="86"/>
      <c r="F22" s="87"/>
    </row>
    <row r="23" spans="1:6">
      <c r="A23" s="86"/>
      <c r="B23" s="87" t="s">
        <v>16</v>
      </c>
      <c r="C23" s="86"/>
      <c r="D23" s="87" t="s">
        <v>16</v>
      </c>
      <c r="E23" s="86"/>
      <c r="F23" s="87" t="s">
        <v>16</v>
      </c>
    </row>
    <row r="24" spans="1:6">
      <c r="A24" s="86"/>
      <c r="B24" s="87" t="s">
        <v>16</v>
      </c>
      <c r="C24" s="86"/>
      <c r="D24" s="87" t="s">
        <v>16</v>
      </c>
      <c r="E24" s="86"/>
      <c r="F24" s="87" t="s">
        <v>16</v>
      </c>
    </row>
    <row r="25" spans="1:6">
      <c r="A25" s="86"/>
      <c r="B25" s="87"/>
      <c r="C25" s="86"/>
      <c r="D25" s="87"/>
      <c r="E25" s="86"/>
      <c r="F25" s="87"/>
    </row>
    <row r="26" spans="1:6" ht="13.8" thickBot="1">
      <c r="A26" s="69" t="s">
        <v>14</v>
      </c>
      <c r="B26" s="70">
        <f>SUM(B20:B25)</f>
        <v>10</v>
      </c>
      <c r="C26" s="69" t="s">
        <v>14</v>
      </c>
      <c r="D26" s="70">
        <f>SUM(D20:D25)</f>
        <v>2</v>
      </c>
      <c r="E26" s="69" t="s">
        <v>14</v>
      </c>
      <c r="F26" s="70">
        <f>SUM(F20:F25)</f>
        <v>20</v>
      </c>
    </row>
    <row r="27" spans="1:6" ht="7.5" customHeight="1" thickBot="1">
      <c r="A27" s="71"/>
      <c r="B27" s="71"/>
      <c r="C27" s="71"/>
      <c r="D27" s="71"/>
      <c r="E27" s="71"/>
      <c r="F27" s="71"/>
    </row>
    <row r="28" spans="1:6" ht="16.2" thickBot="1">
      <c r="A28" s="65" t="s">
        <v>8</v>
      </c>
      <c r="B28" s="66"/>
      <c r="C28" s="65" t="s">
        <v>9</v>
      </c>
      <c r="D28" s="66"/>
      <c r="E28" s="65" t="s">
        <v>10</v>
      </c>
      <c r="F28" s="66"/>
    </row>
    <row r="29" spans="1:6" ht="13.8" thickBot="1">
      <c r="A29" s="67" t="s">
        <v>1</v>
      </c>
      <c r="B29" s="68" t="s">
        <v>2</v>
      </c>
      <c r="C29" s="67" t="s">
        <v>1</v>
      </c>
      <c r="D29" s="68" t="s">
        <v>2</v>
      </c>
      <c r="E29" s="67" t="s">
        <v>1</v>
      </c>
      <c r="F29" s="68" t="s">
        <v>2</v>
      </c>
    </row>
    <row r="30" spans="1:6" ht="13.8" thickTop="1">
      <c r="A30" s="84" t="s">
        <v>31</v>
      </c>
      <c r="B30" s="85">
        <v>10</v>
      </c>
      <c r="C30" s="84" t="s">
        <v>42</v>
      </c>
      <c r="D30" s="85">
        <v>2</v>
      </c>
      <c r="E30" s="84" t="s">
        <v>42</v>
      </c>
      <c r="F30" s="85">
        <v>2</v>
      </c>
    </row>
    <row r="31" spans="1:6">
      <c r="A31" s="86"/>
      <c r="B31" s="87"/>
      <c r="C31" s="84" t="s">
        <v>32</v>
      </c>
      <c r="D31" s="85">
        <v>15</v>
      </c>
      <c r="E31" s="86"/>
      <c r="F31" s="87" t="s">
        <v>16</v>
      </c>
    </row>
    <row r="32" spans="1:6">
      <c r="A32" s="86"/>
      <c r="B32" s="87"/>
      <c r="C32" s="86"/>
      <c r="D32" s="87"/>
      <c r="E32" s="86"/>
      <c r="F32" s="87"/>
    </row>
    <row r="33" spans="1:7">
      <c r="A33" s="86"/>
      <c r="B33" s="87" t="s">
        <v>16</v>
      </c>
      <c r="C33" s="86"/>
      <c r="D33" s="87" t="s">
        <v>16</v>
      </c>
      <c r="E33" s="86"/>
      <c r="F33" s="87" t="s">
        <v>16</v>
      </c>
    </row>
    <row r="34" spans="1:7">
      <c r="A34" s="86"/>
      <c r="B34" s="87" t="s">
        <v>16</v>
      </c>
      <c r="C34" s="86"/>
      <c r="D34" s="87" t="s">
        <v>16</v>
      </c>
      <c r="E34" s="86"/>
      <c r="F34" s="87" t="s">
        <v>16</v>
      </c>
    </row>
    <row r="35" spans="1:7">
      <c r="A35" s="86"/>
      <c r="B35" s="87"/>
      <c r="C35" s="86"/>
      <c r="D35" s="87"/>
      <c r="E35" s="86"/>
      <c r="F35" s="87"/>
    </row>
    <row r="36" spans="1:7" ht="13.8" thickBot="1">
      <c r="A36" s="69" t="s">
        <v>14</v>
      </c>
      <c r="B36" s="70">
        <f>SUM(B30:B35)</f>
        <v>10</v>
      </c>
      <c r="C36" s="69" t="s">
        <v>14</v>
      </c>
      <c r="D36" s="70">
        <f>SUM(D30:D35)</f>
        <v>17</v>
      </c>
      <c r="E36" s="69" t="s">
        <v>14</v>
      </c>
      <c r="F36" s="70">
        <f>SUM(F30:F35)</f>
        <v>2</v>
      </c>
    </row>
    <row r="37" spans="1:7" ht="7.5" customHeight="1" thickBot="1">
      <c r="A37" s="72"/>
      <c r="B37" s="71"/>
      <c r="C37" s="71"/>
      <c r="D37" s="71"/>
      <c r="E37" s="71"/>
      <c r="F37" s="71"/>
    </row>
    <row r="38" spans="1:7" ht="16.2" thickBot="1">
      <c r="A38" s="65" t="s">
        <v>11</v>
      </c>
      <c r="B38" s="66"/>
      <c r="C38" s="65" t="s">
        <v>12</v>
      </c>
      <c r="D38" s="66"/>
      <c r="E38" s="65" t="s">
        <v>13</v>
      </c>
      <c r="F38" s="66"/>
    </row>
    <row r="39" spans="1:7" ht="13.8" thickBot="1">
      <c r="A39" s="67" t="s">
        <v>1</v>
      </c>
      <c r="B39" s="68" t="s">
        <v>2</v>
      </c>
      <c r="C39" s="67" t="s">
        <v>1</v>
      </c>
      <c r="D39" s="68" t="s">
        <v>2</v>
      </c>
      <c r="E39" s="67" t="s">
        <v>1</v>
      </c>
      <c r="F39" s="68" t="s">
        <v>2</v>
      </c>
    </row>
    <row r="40" spans="1:7" ht="13.8" thickTop="1">
      <c r="A40" s="84" t="s">
        <v>42</v>
      </c>
      <c r="B40" s="85">
        <v>2</v>
      </c>
      <c r="C40" s="84" t="s">
        <v>42</v>
      </c>
      <c r="D40" s="85">
        <v>2</v>
      </c>
      <c r="E40" s="84" t="s">
        <v>42</v>
      </c>
      <c r="F40" s="85">
        <v>2</v>
      </c>
    </row>
    <row r="41" spans="1:7">
      <c r="A41" s="84" t="s">
        <v>29</v>
      </c>
      <c r="B41" s="85">
        <v>75</v>
      </c>
      <c r="C41" s="84" t="s">
        <v>34</v>
      </c>
      <c r="D41" s="85">
        <v>20</v>
      </c>
      <c r="E41" s="84" t="s">
        <v>32</v>
      </c>
      <c r="F41" s="85">
        <v>15</v>
      </c>
    </row>
    <row r="42" spans="1:7">
      <c r="A42" s="86"/>
      <c r="B42" s="87"/>
      <c r="C42" s="86"/>
      <c r="D42" s="87"/>
      <c r="E42" s="86"/>
      <c r="F42" s="87"/>
    </row>
    <row r="43" spans="1:7">
      <c r="A43" s="86"/>
      <c r="B43" s="87" t="s">
        <v>16</v>
      </c>
      <c r="C43" s="86"/>
      <c r="D43" s="87" t="s">
        <v>16</v>
      </c>
      <c r="E43" s="86"/>
      <c r="F43" s="87" t="s">
        <v>16</v>
      </c>
    </row>
    <row r="44" spans="1:7">
      <c r="A44" s="86"/>
      <c r="B44" s="87" t="s">
        <v>16</v>
      </c>
      <c r="C44" s="86"/>
      <c r="D44" s="87" t="s">
        <v>16</v>
      </c>
      <c r="E44" s="86"/>
      <c r="F44" s="87" t="s">
        <v>16</v>
      </c>
    </row>
    <row r="45" spans="1:7">
      <c r="A45" s="86"/>
      <c r="B45" s="87"/>
      <c r="C45" s="86"/>
      <c r="D45" s="87"/>
      <c r="E45" s="86"/>
      <c r="F45" s="87"/>
    </row>
    <row r="46" spans="1:7" ht="13.8" thickBot="1">
      <c r="A46" s="69" t="s">
        <v>14</v>
      </c>
      <c r="B46" s="70">
        <f>SUM(B40:B45)</f>
        <v>77</v>
      </c>
      <c r="C46" s="69" t="s">
        <v>14</v>
      </c>
      <c r="D46" s="70">
        <f>SUM(D40:D45)</f>
        <v>22</v>
      </c>
      <c r="E46" s="69" t="s">
        <v>14</v>
      </c>
      <c r="F46" s="70">
        <f>SUM(F40:F45)</f>
        <v>17</v>
      </c>
    </row>
    <row r="47" spans="1:7" ht="13.8" thickBot="1">
      <c r="A47" s="71"/>
      <c r="B47" s="71"/>
      <c r="C47" s="71"/>
      <c r="D47" s="71"/>
      <c r="E47" s="71"/>
      <c r="F47" s="71"/>
    </row>
    <row r="48" spans="1:7" ht="14.4" thickBot="1">
      <c r="A48" s="73">
        <v>73</v>
      </c>
      <c r="B48" s="92" t="s">
        <v>19</v>
      </c>
      <c r="D48" s="74" t="s">
        <v>40</v>
      </c>
      <c r="E48" s="75"/>
      <c r="F48" s="76">
        <f>A53*F5</f>
        <v>12075</v>
      </c>
      <c r="G48" s="72"/>
    </row>
    <row r="49" spans="1:7" ht="14.4" thickBot="1">
      <c r="A49" s="73">
        <v>24</v>
      </c>
      <c r="B49" s="92" t="s">
        <v>27</v>
      </c>
      <c r="C49" s="72"/>
      <c r="D49" s="74" t="s">
        <v>23</v>
      </c>
      <c r="E49" s="75"/>
      <c r="F49" s="90">
        <v>750</v>
      </c>
    </row>
    <row r="50" spans="1:7" ht="14.4" thickBot="1">
      <c r="A50" s="91">
        <v>0</v>
      </c>
      <c r="B50" s="92" t="s">
        <v>41</v>
      </c>
      <c r="C50" s="72"/>
      <c r="D50" s="74" t="s">
        <v>24</v>
      </c>
      <c r="E50" s="75"/>
      <c r="F50" s="77">
        <f>(F48+F49)/F6</f>
        <v>38863.63636363636</v>
      </c>
    </row>
    <row r="51" spans="1:7" ht="14.4" thickBot="1">
      <c r="A51" s="73">
        <v>50</v>
      </c>
      <c r="B51" s="92" t="s">
        <v>28</v>
      </c>
      <c r="C51" s="72"/>
      <c r="D51" s="74" t="s">
        <v>25</v>
      </c>
      <c r="E51" s="75"/>
      <c r="F51" s="78">
        <f>F50/F5</f>
        <v>1110.3896103896102</v>
      </c>
      <c r="G51" s="72"/>
    </row>
    <row r="52" spans="1:7" ht="14.4" thickBot="1">
      <c r="A52" s="79">
        <f>B16+D16+F16+B26+D26+F26+F36+D36+B36+B46+D46+F46</f>
        <v>198</v>
      </c>
      <c r="B52" s="92" t="s">
        <v>43</v>
      </c>
      <c r="C52" s="62"/>
      <c r="D52" s="74" t="s">
        <v>26</v>
      </c>
      <c r="E52" s="75"/>
      <c r="F52" s="80">
        <f>F50*F6</f>
        <v>12825</v>
      </c>
    </row>
    <row r="53" spans="1:7">
      <c r="A53" s="81">
        <f>SUM(A48:A52)</f>
        <v>345</v>
      </c>
      <c r="B53" s="82" t="s">
        <v>39</v>
      </c>
      <c r="D53" s="62"/>
      <c r="E53" s="62"/>
      <c r="F53" s="62"/>
    </row>
    <row r="54" spans="1:7">
      <c r="A54" s="83"/>
      <c r="B54" s="82"/>
      <c r="D54" s="62"/>
      <c r="E54" s="62"/>
      <c r="F54" s="62"/>
    </row>
    <row r="55" spans="1:7">
      <c r="A55" s="45" t="s">
        <v>38</v>
      </c>
    </row>
  </sheetData>
  <sheetProtection algorithmName="SHA-512" hashValue="8ZvINIn6xzHtLRZVykFRP/b1e6bKzO0OLts4WcIyYuNF1t5ctSC7cmBuWzucSMy3UqN4CKOtGE335xkvEQgzaw==" saltValue="0UW2ATyLaOKe/d4n5HCD3Q==" spinCount="100000" sheet="1" objects="1" scenarios="1" selectLockedCells="1"/>
  <mergeCells count="25">
    <mergeCell ref="D52:E52"/>
    <mergeCell ref="A18:B18"/>
    <mergeCell ref="C18:D18"/>
    <mergeCell ref="E18:F18"/>
    <mergeCell ref="A1:F1"/>
    <mergeCell ref="A2:F2"/>
    <mergeCell ref="A4:C4"/>
    <mergeCell ref="D4:E4"/>
    <mergeCell ref="A5:C5"/>
    <mergeCell ref="D5:E5"/>
    <mergeCell ref="A6:C6"/>
    <mergeCell ref="D6:E6"/>
    <mergeCell ref="A8:B8"/>
    <mergeCell ref="C8:D8"/>
    <mergeCell ref="E8:F8"/>
    <mergeCell ref="A28:B28"/>
    <mergeCell ref="C28:D28"/>
    <mergeCell ref="E28:F28"/>
    <mergeCell ref="A38:B38"/>
    <mergeCell ref="C38:D38"/>
    <mergeCell ref="E38:F38"/>
    <mergeCell ref="D48:E48"/>
    <mergeCell ref="D49:E49"/>
    <mergeCell ref="D50:E50"/>
    <mergeCell ref="D51:E51"/>
  </mergeCells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topLeftCell="A4" zoomScale="115" zoomScaleNormal="115" workbookViewId="0">
      <selection activeCell="F4" sqref="F4"/>
    </sheetView>
  </sheetViews>
  <sheetFormatPr defaultColWidth="9.21875" defaultRowHeight="13.2"/>
  <cols>
    <col min="1" max="1" width="19.77734375" style="1" customWidth="1"/>
    <col min="2" max="2" width="9.77734375" style="1" customWidth="1"/>
    <col min="3" max="3" width="19.77734375" style="1" customWidth="1"/>
    <col min="4" max="4" width="9.77734375" style="1" customWidth="1"/>
    <col min="5" max="5" width="18.77734375" style="1" customWidth="1"/>
    <col min="6" max="6" width="11.5546875" style="1" bestFit="1" customWidth="1"/>
    <col min="7" max="16384" width="9.21875" style="1"/>
  </cols>
  <sheetData>
    <row r="1" spans="1:7" ht="18.75" customHeight="1">
      <c r="A1" s="34"/>
      <c r="B1" s="34"/>
      <c r="C1" s="34"/>
      <c r="D1" s="34"/>
      <c r="E1" s="34"/>
      <c r="F1" s="34"/>
      <c r="G1" s="2"/>
    </row>
    <row r="2" spans="1:7" ht="24.6">
      <c r="A2" s="94" t="s">
        <v>45</v>
      </c>
      <c r="B2" s="94"/>
      <c r="C2" s="94"/>
      <c r="D2" s="94"/>
      <c r="E2" s="94"/>
      <c r="F2" s="94"/>
      <c r="G2" s="4"/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35" t="s">
        <v>20</v>
      </c>
      <c r="B4" s="36"/>
      <c r="C4" s="37"/>
      <c r="D4" s="38" t="s">
        <v>15</v>
      </c>
      <c r="E4" s="39"/>
      <c r="F4" s="88">
        <v>1234</v>
      </c>
      <c r="G4" s="3"/>
    </row>
    <row r="5" spans="1:7" ht="15.75" customHeight="1" thickBot="1">
      <c r="A5" s="40" t="s">
        <v>22</v>
      </c>
      <c r="B5" s="41"/>
      <c r="C5" s="42"/>
      <c r="D5" s="38" t="s">
        <v>18</v>
      </c>
      <c r="E5" s="39"/>
      <c r="F5" s="88">
        <v>25</v>
      </c>
      <c r="G5" s="3"/>
    </row>
    <row r="6" spans="1:7" ht="15.75" customHeight="1" thickBot="1">
      <c r="A6" s="29" t="s">
        <v>21</v>
      </c>
      <c r="B6" s="30"/>
      <c r="C6" s="31"/>
      <c r="D6" s="32" t="s">
        <v>17</v>
      </c>
      <c r="E6" s="33"/>
      <c r="F6" s="89">
        <v>0.33</v>
      </c>
    </row>
    <row r="7" spans="1:7" ht="16.5" customHeight="1" thickBot="1">
      <c r="A7" s="8"/>
      <c r="B7" s="8"/>
      <c r="C7" s="8"/>
      <c r="D7" s="8"/>
      <c r="E7" s="9"/>
      <c r="F7" s="10"/>
    </row>
    <row r="8" spans="1:7" ht="16.2" thickBot="1">
      <c r="A8" s="27" t="s">
        <v>0</v>
      </c>
      <c r="B8" s="28"/>
      <c r="C8" s="27" t="s">
        <v>3</v>
      </c>
      <c r="D8" s="28"/>
      <c r="E8" s="27" t="s">
        <v>4</v>
      </c>
      <c r="F8" s="28"/>
    </row>
    <row r="9" spans="1:7" ht="13.8" thickBot="1">
      <c r="A9" s="11" t="s">
        <v>1</v>
      </c>
      <c r="B9" s="12" t="s">
        <v>2</v>
      </c>
      <c r="C9" s="11" t="s">
        <v>1</v>
      </c>
      <c r="D9" s="12" t="s">
        <v>2</v>
      </c>
      <c r="E9" s="11" t="s">
        <v>1</v>
      </c>
      <c r="F9" s="12" t="s">
        <v>2</v>
      </c>
    </row>
    <row r="10" spans="1:7" ht="13.8" thickTop="1">
      <c r="A10" s="84" t="s">
        <v>35</v>
      </c>
      <c r="B10" s="85">
        <v>10</v>
      </c>
      <c r="C10" s="84" t="s">
        <v>35</v>
      </c>
      <c r="D10" s="85">
        <v>10</v>
      </c>
      <c r="E10" s="84" t="s">
        <v>35</v>
      </c>
      <c r="F10" s="85">
        <v>10</v>
      </c>
    </row>
    <row r="11" spans="1:7">
      <c r="A11" s="86"/>
      <c r="B11" s="87" t="s">
        <v>16</v>
      </c>
      <c r="C11" s="86"/>
      <c r="D11" s="87" t="s">
        <v>16</v>
      </c>
      <c r="E11" s="86"/>
      <c r="F11" s="87" t="s">
        <v>16</v>
      </c>
    </row>
    <row r="12" spans="1:7">
      <c r="A12" s="86"/>
      <c r="B12" s="87"/>
      <c r="C12" s="86"/>
      <c r="D12" s="87"/>
      <c r="E12" s="86"/>
      <c r="F12" s="87"/>
    </row>
    <row r="13" spans="1:7">
      <c r="A13" s="86"/>
      <c r="B13" s="87" t="s">
        <v>16</v>
      </c>
      <c r="C13" s="86"/>
      <c r="D13" s="87" t="s">
        <v>16</v>
      </c>
      <c r="E13" s="86"/>
      <c r="F13" s="87" t="s">
        <v>16</v>
      </c>
    </row>
    <row r="14" spans="1:7">
      <c r="A14" s="86"/>
      <c r="B14" s="87" t="s">
        <v>16</v>
      </c>
      <c r="C14" s="86"/>
      <c r="D14" s="87" t="s">
        <v>16</v>
      </c>
      <c r="E14" s="86"/>
      <c r="F14" s="87" t="s">
        <v>16</v>
      </c>
    </row>
    <row r="15" spans="1:7">
      <c r="A15" s="86"/>
      <c r="B15" s="87"/>
      <c r="C15" s="86"/>
      <c r="D15" s="87"/>
      <c r="E15" s="86"/>
      <c r="F15" s="87"/>
    </row>
    <row r="16" spans="1:7" ht="13.8" thickBot="1">
      <c r="A16" s="13" t="s">
        <v>14</v>
      </c>
      <c r="B16" s="20">
        <f>SUM(B10:B15)</f>
        <v>10</v>
      </c>
      <c r="C16" s="13" t="s">
        <v>14</v>
      </c>
      <c r="D16" s="20">
        <f>SUM(D10:D15)</f>
        <v>10</v>
      </c>
      <c r="E16" s="13" t="s">
        <v>14</v>
      </c>
      <c r="F16" s="20">
        <f>SUM(F10:F15)</f>
        <v>10</v>
      </c>
    </row>
    <row r="17" spans="1:6" ht="7.5" customHeight="1" thickBot="1">
      <c r="A17" s="14"/>
      <c r="B17" s="14"/>
      <c r="C17" s="14"/>
      <c r="D17" s="14"/>
      <c r="E17" s="14"/>
      <c r="F17" s="14"/>
    </row>
    <row r="18" spans="1:6" ht="16.2" thickBot="1">
      <c r="A18" s="27" t="s">
        <v>5</v>
      </c>
      <c r="B18" s="28"/>
      <c r="C18" s="27" t="s">
        <v>6</v>
      </c>
      <c r="D18" s="28"/>
      <c r="E18" s="27" t="s">
        <v>7</v>
      </c>
      <c r="F18" s="28"/>
    </row>
    <row r="19" spans="1:6" ht="13.8" thickBot="1">
      <c r="A19" s="11" t="s">
        <v>1</v>
      </c>
      <c r="B19" s="12" t="s">
        <v>2</v>
      </c>
      <c r="C19" s="11" t="s">
        <v>1</v>
      </c>
      <c r="D19" s="12" t="s">
        <v>2</v>
      </c>
      <c r="E19" s="11" t="s">
        <v>1</v>
      </c>
      <c r="F19" s="12" t="s">
        <v>2</v>
      </c>
    </row>
    <row r="20" spans="1:6" ht="13.8" thickTop="1">
      <c r="A20" s="84" t="s">
        <v>35</v>
      </c>
      <c r="B20" s="85">
        <v>10</v>
      </c>
      <c r="C20" s="84" t="s">
        <v>35</v>
      </c>
      <c r="D20" s="85">
        <v>10</v>
      </c>
      <c r="E20" s="84" t="s">
        <v>35</v>
      </c>
      <c r="F20" s="85">
        <v>10</v>
      </c>
    </row>
    <row r="21" spans="1:6">
      <c r="A21" s="86"/>
      <c r="B21" s="87" t="s">
        <v>16</v>
      </c>
      <c r="C21" s="86" t="s">
        <v>16</v>
      </c>
      <c r="D21" s="87" t="s">
        <v>16</v>
      </c>
      <c r="E21" s="86"/>
      <c r="F21" s="87" t="s">
        <v>16</v>
      </c>
    </row>
    <row r="22" spans="1:6">
      <c r="A22" s="86"/>
      <c r="B22" s="87"/>
      <c r="C22" s="86"/>
      <c r="D22" s="87"/>
      <c r="E22" s="86"/>
      <c r="F22" s="87"/>
    </row>
    <row r="23" spans="1:6">
      <c r="A23" s="86"/>
      <c r="B23" s="87" t="s">
        <v>16</v>
      </c>
      <c r="C23" s="86"/>
      <c r="D23" s="87" t="s">
        <v>16</v>
      </c>
      <c r="E23" s="86"/>
      <c r="F23" s="87" t="s">
        <v>16</v>
      </c>
    </row>
    <row r="24" spans="1:6">
      <c r="A24" s="86"/>
      <c r="B24" s="87" t="s">
        <v>16</v>
      </c>
      <c r="C24" s="86"/>
      <c r="D24" s="87" t="s">
        <v>16</v>
      </c>
      <c r="E24" s="86"/>
      <c r="F24" s="87" t="s">
        <v>16</v>
      </c>
    </row>
    <row r="25" spans="1:6">
      <c r="A25" s="86"/>
      <c r="B25" s="87"/>
      <c r="C25" s="86"/>
      <c r="D25" s="87"/>
      <c r="E25" s="86"/>
      <c r="F25" s="87"/>
    </row>
    <row r="26" spans="1:6" ht="13.8" thickBot="1">
      <c r="A26" s="13" t="s">
        <v>14</v>
      </c>
      <c r="B26" s="20">
        <f>SUM(B20:B25)</f>
        <v>10</v>
      </c>
      <c r="C26" s="13" t="s">
        <v>14</v>
      </c>
      <c r="D26" s="20">
        <f>SUM(D20:D25)</f>
        <v>10</v>
      </c>
      <c r="E26" s="13" t="s">
        <v>14</v>
      </c>
      <c r="F26" s="20">
        <f>SUM(F20:F25)</f>
        <v>10</v>
      </c>
    </row>
    <row r="27" spans="1:6" ht="7.5" customHeight="1" thickBot="1">
      <c r="A27" s="14"/>
      <c r="B27" s="14"/>
      <c r="C27" s="14"/>
      <c r="D27" s="14"/>
      <c r="E27" s="14"/>
      <c r="F27" s="14"/>
    </row>
    <row r="28" spans="1:6" ht="16.2" thickBot="1">
      <c r="A28" s="27" t="s">
        <v>8</v>
      </c>
      <c r="B28" s="28"/>
      <c r="C28" s="27" t="s">
        <v>9</v>
      </c>
      <c r="D28" s="28"/>
      <c r="E28" s="27" t="s">
        <v>10</v>
      </c>
      <c r="F28" s="28"/>
    </row>
    <row r="29" spans="1:6" ht="13.8" thickBot="1">
      <c r="A29" s="11" t="s">
        <v>1</v>
      </c>
      <c r="B29" s="12" t="s">
        <v>2</v>
      </c>
      <c r="C29" s="11" t="s">
        <v>1</v>
      </c>
      <c r="D29" s="12" t="s">
        <v>2</v>
      </c>
      <c r="E29" s="11" t="s">
        <v>1</v>
      </c>
      <c r="F29" s="12" t="s">
        <v>2</v>
      </c>
    </row>
    <row r="30" spans="1:6" ht="13.8" thickTop="1">
      <c r="A30" s="84" t="s">
        <v>35</v>
      </c>
      <c r="B30" s="85">
        <v>10</v>
      </c>
      <c r="C30" s="84" t="s">
        <v>35</v>
      </c>
      <c r="D30" s="85">
        <v>10</v>
      </c>
      <c r="E30" s="84" t="s">
        <v>35</v>
      </c>
      <c r="F30" s="85">
        <v>10</v>
      </c>
    </row>
    <row r="31" spans="1:6">
      <c r="A31" s="86"/>
      <c r="B31" s="87"/>
      <c r="C31" s="86"/>
      <c r="D31" s="87" t="s">
        <v>16</v>
      </c>
      <c r="E31" s="86"/>
      <c r="F31" s="87" t="s">
        <v>16</v>
      </c>
    </row>
    <row r="32" spans="1:6">
      <c r="A32" s="86"/>
      <c r="B32" s="87"/>
      <c r="C32" s="86"/>
      <c r="D32" s="87"/>
      <c r="E32" s="86"/>
      <c r="F32" s="87"/>
    </row>
    <row r="33" spans="1:7">
      <c r="A33" s="86"/>
      <c r="B33" s="87" t="s">
        <v>16</v>
      </c>
      <c r="C33" s="86"/>
      <c r="D33" s="87" t="s">
        <v>16</v>
      </c>
      <c r="E33" s="86"/>
      <c r="F33" s="87" t="s">
        <v>16</v>
      </c>
    </row>
    <row r="34" spans="1:7">
      <c r="A34" s="86"/>
      <c r="B34" s="87" t="s">
        <v>16</v>
      </c>
      <c r="C34" s="86"/>
      <c r="D34" s="87" t="s">
        <v>16</v>
      </c>
      <c r="E34" s="86"/>
      <c r="F34" s="87" t="s">
        <v>16</v>
      </c>
    </row>
    <row r="35" spans="1:7">
      <c r="A35" s="86"/>
      <c r="B35" s="87"/>
      <c r="C35" s="86"/>
      <c r="D35" s="87"/>
      <c r="E35" s="86"/>
      <c r="F35" s="87"/>
    </row>
    <row r="36" spans="1:7" ht="13.8" thickBot="1">
      <c r="A36" s="13" t="s">
        <v>14</v>
      </c>
      <c r="B36" s="20">
        <f>SUM(B30:B35)</f>
        <v>10</v>
      </c>
      <c r="C36" s="13" t="s">
        <v>14</v>
      </c>
      <c r="D36" s="20">
        <f>SUM(D30:D35)</f>
        <v>10</v>
      </c>
      <c r="E36" s="13" t="s">
        <v>14</v>
      </c>
      <c r="F36" s="20">
        <f>SUM(F30:F35)</f>
        <v>10</v>
      </c>
    </row>
    <row r="37" spans="1:7" ht="7.5" customHeight="1" thickBot="1">
      <c r="A37" s="5"/>
      <c r="B37" s="14"/>
      <c r="C37" s="14"/>
      <c r="D37" s="14"/>
      <c r="E37" s="14"/>
      <c r="F37" s="14"/>
    </row>
    <row r="38" spans="1:7" ht="16.2" thickBot="1">
      <c r="A38" s="27" t="s">
        <v>11</v>
      </c>
      <c r="B38" s="28"/>
      <c r="C38" s="27" t="s">
        <v>12</v>
      </c>
      <c r="D38" s="28"/>
      <c r="E38" s="27" t="s">
        <v>13</v>
      </c>
      <c r="F38" s="28"/>
    </row>
    <row r="39" spans="1:7" ht="13.8" thickBot="1">
      <c r="A39" s="11" t="s">
        <v>1</v>
      </c>
      <c r="B39" s="12" t="s">
        <v>2</v>
      </c>
      <c r="C39" s="11" t="s">
        <v>1</v>
      </c>
      <c r="D39" s="12" t="s">
        <v>2</v>
      </c>
      <c r="E39" s="11" t="s">
        <v>1</v>
      </c>
      <c r="F39" s="12" t="s">
        <v>2</v>
      </c>
    </row>
    <row r="40" spans="1:7" ht="13.8" thickTop="1">
      <c r="A40" s="84" t="s">
        <v>36</v>
      </c>
      <c r="B40" s="85">
        <v>300</v>
      </c>
      <c r="C40" s="84" t="s">
        <v>35</v>
      </c>
      <c r="D40" s="85">
        <v>10</v>
      </c>
      <c r="E40" s="84" t="s">
        <v>35</v>
      </c>
      <c r="F40" s="85">
        <v>10</v>
      </c>
    </row>
    <row r="41" spans="1:7">
      <c r="A41" s="86"/>
      <c r="B41" s="87" t="s">
        <v>16</v>
      </c>
      <c r="C41" s="86"/>
      <c r="D41" s="87" t="s">
        <v>16</v>
      </c>
      <c r="E41" s="86"/>
      <c r="F41" s="87" t="s">
        <v>16</v>
      </c>
    </row>
    <row r="42" spans="1:7">
      <c r="A42" s="86"/>
      <c r="B42" s="87"/>
      <c r="C42" s="86"/>
      <c r="D42" s="87"/>
      <c r="E42" s="86"/>
      <c r="F42" s="87"/>
    </row>
    <row r="43" spans="1:7">
      <c r="A43" s="86"/>
      <c r="B43" s="87" t="s">
        <v>16</v>
      </c>
      <c r="C43" s="86"/>
      <c r="D43" s="87" t="s">
        <v>16</v>
      </c>
      <c r="E43" s="86"/>
      <c r="F43" s="87" t="s">
        <v>16</v>
      </c>
    </row>
    <row r="44" spans="1:7">
      <c r="A44" s="86"/>
      <c r="B44" s="87" t="s">
        <v>16</v>
      </c>
      <c r="C44" s="86"/>
      <c r="D44" s="87" t="s">
        <v>16</v>
      </c>
      <c r="E44" s="86"/>
      <c r="F44" s="87" t="s">
        <v>16</v>
      </c>
    </row>
    <row r="45" spans="1:7">
      <c r="A45" s="86"/>
      <c r="B45" s="87"/>
      <c r="C45" s="86"/>
      <c r="D45" s="87"/>
      <c r="E45" s="86"/>
      <c r="F45" s="87"/>
    </row>
    <row r="46" spans="1:7" ht="13.8" thickBot="1">
      <c r="A46" s="13" t="s">
        <v>14</v>
      </c>
      <c r="B46" s="20">
        <f>SUM(B40:B45)</f>
        <v>300</v>
      </c>
      <c r="C46" s="13" t="s">
        <v>14</v>
      </c>
      <c r="D46" s="20">
        <f>SUM(D40:D45)</f>
        <v>10</v>
      </c>
      <c r="E46" s="13" t="s">
        <v>14</v>
      </c>
      <c r="F46" s="20">
        <f>SUM(F40:F45)</f>
        <v>10</v>
      </c>
    </row>
    <row r="47" spans="1:7" ht="13.8" thickBot="1">
      <c r="A47" s="14"/>
      <c r="B47" s="14"/>
      <c r="C47" s="14"/>
      <c r="D47" s="14"/>
      <c r="E47" s="14"/>
      <c r="F47" s="14"/>
    </row>
    <row r="48" spans="1:7" ht="14.4" thickBot="1">
      <c r="A48" s="16">
        <v>72</v>
      </c>
      <c r="B48" s="17" t="s">
        <v>19</v>
      </c>
      <c r="D48" s="25" t="s">
        <v>40</v>
      </c>
      <c r="E48" s="26"/>
      <c r="F48" s="6">
        <f>A53*F5</f>
        <v>13900</v>
      </c>
      <c r="G48" s="5"/>
    </row>
    <row r="49" spans="1:7" ht="14.4" thickBot="1">
      <c r="A49" s="16">
        <v>24</v>
      </c>
      <c r="B49" s="17" t="s">
        <v>27</v>
      </c>
      <c r="C49" s="5"/>
      <c r="D49" s="25" t="s">
        <v>23</v>
      </c>
      <c r="E49" s="26"/>
      <c r="F49" s="90">
        <v>750</v>
      </c>
    </row>
    <row r="50" spans="1:7" ht="14.4" thickBot="1">
      <c r="A50" s="91">
        <v>0</v>
      </c>
      <c r="B50" s="17" t="s">
        <v>37</v>
      </c>
      <c r="C50" s="5"/>
      <c r="D50" s="25" t="s">
        <v>24</v>
      </c>
      <c r="E50" s="26"/>
      <c r="F50" s="15">
        <f>(F48+F49)/F6</f>
        <v>44393.939393939392</v>
      </c>
    </row>
    <row r="51" spans="1:7" ht="14.4" thickBot="1">
      <c r="A51" s="16">
        <v>50</v>
      </c>
      <c r="B51" s="17" t="s">
        <v>28</v>
      </c>
      <c r="C51" s="5"/>
      <c r="D51" s="25" t="s">
        <v>25</v>
      </c>
      <c r="E51" s="26"/>
      <c r="F51" s="19">
        <f>F50/F5</f>
        <v>1775.7575757575758</v>
      </c>
      <c r="G51" s="5"/>
    </row>
    <row r="52" spans="1:7" ht="14.4" thickBot="1">
      <c r="A52" s="21">
        <f>B16+D16+F16+B26+D26+F26+F36+D36+B36+B46+D46+F46</f>
        <v>410</v>
      </c>
      <c r="B52" s="92" t="s">
        <v>43</v>
      </c>
      <c r="C52" s="8"/>
      <c r="D52" s="25" t="s">
        <v>26</v>
      </c>
      <c r="E52" s="26"/>
      <c r="F52" s="18">
        <f>F50*F6</f>
        <v>14650</v>
      </c>
    </row>
    <row r="53" spans="1:7">
      <c r="A53" s="22">
        <f>SUM(A48:A52)</f>
        <v>556</v>
      </c>
      <c r="B53" s="23" t="s">
        <v>39</v>
      </c>
      <c r="D53" s="8"/>
      <c r="E53" s="8"/>
      <c r="F53" s="8"/>
    </row>
    <row r="54" spans="1:7">
      <c r="A54" s="24"/>
      <c r="B54" s="23"/>
      <c r="D54" s="8"/>
      <c r="E54" s="8"/>
      <c r="F54" s="8"/>
    </row>
    <row r="55" spans="1:7">
      <c r="A55" s="1" t="s">
        <v>38</v>
      </c>
    </row>
  </sheetData>
  <sheetProtection algorithmName="SHA-512" hashValue="exxax3w33tclRKHh7oRlfEQBOUD4oNSzeuCP0dhnZrLOZ7dgnMrluk/Deox4q+2IqehnIfHOaD1K555EvZwm2g==" saltValue="VLkdGV4dmKYjLAL6UQ48Pw==" spinCount="100000" sheet="1" objects="1" scenarios="1" selectLockedCells="1"/>
  <mergeCells count="25">
    <mergeCell ref="A1:F1"/>
    <mergeCell ref="A28:B28"/>
    <mergeCell ref="C28:D28"/>
    <mergeCell ref="E28:F28"/>
    <mergeCell ref="A8:B8"/>
    <mergeCell ref="C8:D8"/>
    <mergeCell ref="E8:F8"/>
    <mergeCell ref="A2:F2"/>
    <mergeCell ref="A18:B18"/>
    <mergeCell ref="D4:E4"/>
    <mergeCell ref="D5:E5"/>
    <mergeCell ref="D6:E6"/>
    <mergeCell ref="A4:C4"/>
    <mergeCell ref="C18:D18"/>
    <mergeCell ref="E18:F18"/>
    <mergeCell ref="D50:E50"/>
    <mergeCell ref="D51:E51"/>
    <mergeCell ref="D52:E52"/>
    <mergeCell ref="D49:E49"/>
    <mergeCell ref="A5:C5"/>
    <mergeCell ref="A6:C6"/>
    <mergeCell ref="A38:B38"/>
    <mergeCell ref="C38:D38"/>
    <mergeCell ref="E38:F38"/>
    <mergeCell ref="D48:E48"/>
  </mergeCells>
  <phoneticPr fontId="0" type="noConversion"/>
  <printOptions horizontalCentered="1" verticalCentered="1"/>
  <pageMargins left="0.75" right="0.75" top="0.5" bottom="0.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7C9E510F46B4BA9B3B871FAF072C9" ma:contentTypeVersion="8" ma:contentTypeDescription="Create a new document." ma:contentTypeScope="" ma:versionID="d367ed22653688a87ccd8144acbc6433">
  <xsd:schema xmlns:xsd="http://www.w3.org/2001/XMLSchema" xmlns:xs="http://www.w3.org/2001/XMLSchema" xmlns:p="http://schemas.microsoft.com/office/2006/metadata/properties" xmlns:ns3="818bf8b2-b42f-4a41-a2c4-aade76c92ae1" xmlns:ns4="6b7b9319-b0c0-48b6-b1b6-0346c22cf78c" targetNamespace="http://schemas.microsoft.com/office/2006/metadata/properties" ma:root="true" ma:fieldsID="fe5c459b88796aba40cdd53c75e56102" ns3:_="" ns4:_="">
    <xsd:import namespace="818bf8b2-b42f-4a41-a2c4-aade76c92ae1"/>
    <xsd:import namespace="6b7b9319-b0c0-48b6-b1b6-0346c22cf7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f8b2-b42f-4a41-a2c4-aade76c92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b9319-b0c0-48b6-b1b6-0346c22cf7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A8472-71F8-4340-8109-6B35A288D28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6b7b9319-b0c0-48b6-b1b6-0346c22cf78c"/>
    <ds:schemaRef ds:uri="818bf8b2-b42f-4a41-a2c4-aade76c92ae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2FD7D7-ABE2-452A-990E-19350AAC8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f8b2-b42f-4a41-a2c4-aade76c92ae1"/>
    <ds:schemaRef ds:uri="6b7b9319-b0c0-48b6-b1b6-0346c22cf7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06BDA8-FB10-4E5E-9D7B-BC2282694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Pack</vt:lpstr>
      <vt:lpstr>Troop</vt:lpstr>
      <vt:lpstr>Pack!Print_Area</vt:lpstr>
      <vt:lpstr>Troop!Print_Area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Melanie Crawford</cp:lastModifiedBy>
  <cp:lastPrinted>2010-05-13T12:31:08Z</cp:lastPrinted>
  <dcterms:created xsi:type="dcterms:W3CDTF">2007-08-01T03:10:33Z</dcterms:created>
  <dcterms:modified xsi:type="dcterms:W3CDTF">2022-04-19T18:07:17Z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0x0101005257C9E510F46B4BA9B3B871FAF072C9</vt:lpwstr>
  </property>
</Properties>
</file>